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595" windowHeight="12165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0" i="1" s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C48" i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H37" i="1" l="1"/>
  <c r="G43" i="1"/>
  <c r="G73" i="1" s="1"/>
  <c r="H17" i="1"/>
  <c r="H43" i="1" s="1"/>
  <c r="H73" i="1" s="1"/>
  <c r="H39" i="1"/>
  <c r="C43" i="1"/>
  <c r="E17" i="1"/>
  <c r="C68" i="1"/>
  <c r="D43" i="1"/>
  <c r="D68" i="1"/>
  <c r="F43" i="1"/>
  <c r="F68" i="1"/>
  <c r="E37" i="1"/>
  <c r="E43" i="1" s="1"/>
  <c r="E68" i="1"/>
  <c r="C73" i="1" l="1"/>
  <c r="F73" i="1"/>
  <c r="D73" i="1"/>
  <c r="E73" i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<sst xmlns="http://schemas.openxmlformats.org/spreadsheetml/2006/main" count="81" uniqueCount="81">
  <si>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</si>
  <si>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</si>
  <si>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</si>
  <si>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</si>
  <si>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</si>
  <si>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</si>
  <si>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</si>
  <si>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</si>
  <si>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</si>
  <si>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</si>
  <si>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</si>
  <si>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</si>
  <si>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</si>
  <si>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</si>
  <si>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</si>
  <si>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</si>
  <si>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</si>
  <si>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</si>
  <si>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</si>
  <si>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</si>
  <si>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</si>
  <si>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</si>
  <si>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</si>
  <si>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</si>
  <si>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</si>
  <si>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</si>
  <si>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</si>
  <si>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</si>
  <si>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</si>
  <si>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</si>
  <si>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</si>
  <si>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</si>
  <si>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</si>
  <si>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</si>
  <si>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</si>
  <si>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</si>
  <si>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</si>
  <si>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</si>
  <si>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</si>
  <si>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</si>
  <si>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</si>
  <si>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</si>
  <si>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</si>
  <si>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</si>
  <si>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</si>
  <si>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</si>
  <si>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</si>
  <si>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</si>
  <si>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</si>
  <si>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</si>
  <si>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</si>
  <si>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</si>
  <si>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</si>
  <si>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</si>
  <si>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</si>
  <si>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</si>
  <si>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</si>
  <si>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</si>
  <si>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</si>
  <si>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</si>
  <si>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</si>
  <si>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</si>
  <si>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</si>
  <si>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</si>
  <si>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</si>
  <si>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</si>
  <si>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</si>
  <si>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</si>
  <si>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</si>
  <si>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</si>
  <si>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</si>
  <si>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</si>
  <si>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</si>
  <si>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</si>
  <si>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</si>
  <si>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TECNOLOGICA PASO DEL NORTE</t>
  </si>
  <si>
    <t>Del 01 de enero al 31 de diciembre de 2024 (b)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</si>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</sst>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78" zoomScale="120" zoomScaleNormal="120" workbookViewId="0">
      <selection activeCell="B2" sqref="B2:H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9" t="s">
        <v>75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5" t="s">
        <v>76</v>
      </c>
      <c r="C4" s="46"/>
      <c r="D4" s="46"/>
      <c r="E4" s="46"/>
      <c r="F4" s="46"/>
      <c r="G4" s="46"/>
      <c r="H4" s="47"/>
    </row>
    <row r="5" spans="2:9" ht="12.75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75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30" customHeight="1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5535921.5</v>
      </c>
      <c r="D13" s="24">
        <v>392122.19</v>
      </c>
      <c r="E13" s="26">
        <f t="shared" si="0"/>
        <v>5928043.6900000004</v>
      </c>
      <c r="F13" s="24">
        <v>5928043.6900000004</v>
      </c>
      <c r="G13" s="24">
        <v>0</v>
      </c>
      <c r="H13" s="26">
        <f t="shared" si="1"/>
        <v>-5535921.5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18271366</v>
      </c>
      <c r="D37" s="22">
        <f t="shared" ref="D37:G37" si="8">D38</f>
        <v>661255.46</v>
      </c>
      <c r="E37" s="28">
        <f t="shared" si="3"/>
        <v>18932621.460000001</v>
      </c>
      <c r="F37" s="22">
        <f t="shared" si="8"/>
        <v>18932621.460000001</v>
      </c>
      <c r="G37" s="22">
        <f t="shared" si="8"/>
        <v>0</v>
      </c>
      <c r="H37" s="26">
        <f t="shared" si="7"/>
        <v>-18271366</v>
      </c>
    </row>
    <row r="38" spans="2:8" x14ac:dyDescent="0.2">
      <c r="B38" s="13" t="s">
        <v>40</v>
      </c>
      <c r="C38" s="25">
        <v>18271366</v>
      </c>
      <c r="D38" s="25">
        <v>661255.46</v>
      </c>
      <c r="E38" s="28">
        <f t="shared" si="3"/>
        <v>18932621.460000001</v>
      </c>
      <c r="F38" s="25">
        <v>18932621.460000001</v>
      </c>
      <c r="G38" s="25">
        <v>0</v>
      </c>
      <c r="H38" s="28">
        <f t="shared" si="7"/>
        <v>-18271366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8">
        <f>SUM(C10:C17,C30,C36,C37,C39)</f>
        <v>23807287.5</v>
      </c>
      <c r="D43" s="58">
        <f t="shared" ref="D43:H43" si="10">SUM(D10:D17,D30,D36,D37,D39)</f>
        <v>1053377.6499999999</v>
      </c>
      <c r="E43" s="38">
        <f t="shared" si="10"/>
        <v>24860665.150000002</v>
      </c>
      <c r="F43" s="58">
        <f t="shared" si="10"/>
        <v>24860665.150000002</v>
      </c>
      <c r="G43" s="58">
        <f t="shared" si="10"/>
        <v>0</v>
      </c>
      <c r="H43" s="38">
        <f t="shared" si="10"/>
        <v>-23807287.5</v>
      </c>
    </row>
    <row r="44" spans="2:8" x14ac:dyDescent="0.2">
      <c r="B44" s="7" t="s">
        <v>45</v>
      </c>
      <c r="C44" s="58"/>
      <c r="D44" s="58"/>
      <c r="E44" s="38"/>
      <c r="F44" s="58"/>
      <c r="G44" s="58"/>
      <c r="H44" s="38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18271366</v>
      </c>
      <c r="D65" s="24">
        <v>1862926.48</v>
      </c>
      <c r="E65" s="26">
        <f>SUM(D65,C65)</f>
        <v>20134292.48</v>
      </c>
      <c r="F65" s="24">
        <v>0</v>
      </c>
      <c r="G65" s="24">
        <v>0</v>
      </c>
      <c r="H65" s="26">
        <f>SUM(G65-C65)</f>
        <v>-18271366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18271366</v>
      </c>
      <c r="D68" s="22">
        <f t="shared" ref="D68:G68" si="18">SUM(D48,D57,D62,D65,D66)</f>
        <v>1862926.48</v>
      </c>
      <c r="E68" s="26">
        <f t="shared" si="18"/>
        <v>20134292.48</v>
      </c>
      <c r="F68" s="22">
        <f t="shared" si="18"/>
        <v>0</v>
      </c>
      <c r="G68" s="22">
        <f t="shared" si="18"/>
        <v>0</v>
      </c>
      <c r="H68" s="26">
        <f>SUM(H48,H57,H62,H65,H66)</f>
        <v>-18271366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42078653.5</v>
      </c>
      <c r="D73" s="22">
        <f t="shared" ref="D73:G73" si="21">SUM(D43,D68,D70)</f>
        <v>2916304.13</v>
      </c>
      <c r="E73" s="26">
        <f t="shared" si="21"/>
        <v>44994957.630000003</v>
      </c>
      <c r="F73" s="22">
        <f t="shared" si="21"/>
        <v>24860665.150000002</v>
      </c>
      <c r="G73" s="22">
        <f t="shared" si="21"/>
        <v>0</v>
      </c>
      <c r="H73" s="26">
        <f>SUM(H43,H68,H70)</f>
        <v>-42078653.5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5"/>
      <c r="C82" s="35"/>
      <c r="D82" s="35"/>
      <c r="F82" s="35"/>
      <c r="G82" s="35"/>
    </row>
    <row r="83" spans="2:7" s="33" customFormat="1" x14ac:dyDescent="0.2">
      <c r="B83" s="36" t="s">
        <v>77</v>
      </c>
      <c r="C83" s="35"/>
      <c r="D83" s="35"/>
      <c r="F83" s="35"/>
      <c r="G83" s="36" t="s">
        <v>78</v>
      </c>
    </row>
    <row r="84" spans="2:7" s="33" customFormat="1" x14ac:dyDescent="0.2">
      <c r="B84" s="37" t="s">
        <v>79</v>
      </c>
      <c r="C84" s="35"/>
      <c r="D84" s="35"/>
      <c r="F84" s="35"/>
      <c r="G84" s="37" t="s">
        <v>80</v>
      </c>
    </row>
    <row r="85" spans="2:7" s="33" customFormat="1" x14ac:dyDescent="0.2">
      <c r="B85" s="35"/>
      <c r="C85" s="35"/>
      <c r="D85" s="35"/>
      <c r="E85" s="35"/>
      <c r="F85" s="35"/>
    </row>
    <row r="86" spans="2:7" s="33" customFormat="1" x14ac:dyDescent="0.2">
      <c r="B86" s="32"/>
    </row>
    <row r="87" spans="2:7" s="33" customFormat="1" x14ac:dyDescent="0.2">
      <c r="B87" s="32"/>
    </row>
    <row r="88" spans="2:7" s="33" customFormat="1" x14ac:dyDescent="0.2">
      <c r="B88" s="32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9448818897637796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2025-02-04T18:07:47Z</cp:lastPrinted>
  <dcterms:created xsi:type="dcterms:W3CDTF">2020-01-08T20:55:35Z</dcterms:created>
  <dcterms:modified xsi:type="dcterms:W3CDTF">2025-02-04T18:07:48Z</dcterms:modified>
</cp:coreProperties>
</file>